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Diplomat3\Desktop\КП_Дорстроймонтажтрест\"/>
    </mc:Choice>
  </mc:AlternateContent>
  <xr:revisionPtr revIDLastSave="0" documentId="8_{E2B36459-2119-4F75-A3C0-97479770455B}" xr6:coauthVersionLast="47" xr6:coauthVersionMax="47" xr10:uidLastSave="{00000000-0000-0000-0000-000000000000}"/>
  <bookViews>
    <workbookView xWindow="0" yWindow="4476" windowWidth="23040" windowHeight="12204" xr2:uid="{00000000-000D-0000-FFFF-FFFF00000000}"/>
  </bookViews>
  <sheets>
    <sheet name="Лист2" sheetId="2" r:id="rId1"/>
    <sheet name="Лист3" sheetId="3" r:id="rId2"/>
  </sheets>
  <definedNames>
    <definedName name="_xlnm.Print_Area" localSheetId="0">Лист2!$A$1:$E$94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7" i="2" l="1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E8" i="2"/>
  <c r="A8" i="2"/>
  <c r="E7" i="2"/>
</calcChain>
</file>

<file path=xl/sharedStrings.xml><?xml version="1.0" encoding="utf-8"?>
<sst xmlns="http://schemas.openxmlformats.org/spreadsheetml/2006/main" count="170" uniqueCount="93">
  <si>
    <t>ОАО "Дорстроймонтажстрой"</t>
  </si>
  <si>
    <t xml:space="preserve">220039 г. Минск, ул Вирская, 44 </t>
  </si>
  <si>
    <t>№ п/п</t>
  </si>
  <si>
    <t>Наименование изделия</t>
  </si>
  <si>
    <t xml:space="preserve">Ед.изм </t>
  </si>
  <si>
    <t>Цена един. без НДС, BYN</t>
  </si>
  <si>
    <t>Цена един. долл. США</t>
  </si>
  <si>
    <t>II-Ш-СБ в комплекте с рельсовым скреплением</t>
  </si>
  <si>
    <t>шт</t>
  </si>
  <si>
    <t>II-Ш1-СБ без скрепления</t>
  </si>
  <si>
    <t>II-Ш1-СБ в комплекте с рельсовым скреплением</t>
  </si>
  <si>
    <t>I-Ш-КБ без скрепления</t>
  </si>
  <si>
    <t>Ш-27.14-1 без скрепления</t>
  </si>
  <si>
    <t>II-ШСБ-15 без скрепления</t>
  </si>
  <si>
    <t xml:space="preserve">II-ШСБ-15 в комплекте с рельсовым скреплением </t>
  </si>
  <si>
    <t>II-Ш3-СБ без скрепления</t>
  </si>
  <si>
    <t>II-Ш3-СБ в комплекте со скреплением</t>
  </si>
  <si>
    <t>III-ШШД-15 без скрепления</t>
  </si>
  <si>
    <t>II-ШСК-СБ без скрепления</t>
  </si>
  <si>
    <t>II-ШСК-СБ в комплекте со скреплением</t>
  </si>
  <si>
    <t>II-ШСБ-15 К28 в комплекте со скреплением</t>
  </si>
  <si>
    <t>II-ШСБ-15 К35 в комплекте со скреплением</t>
  </si>
  <si>
    <t>Шпала ЖБ II-ШАРС-15 без скрепления</t>
  </si>
  <si>
    <t>III-Ш1ШД-15  без скрепления</t>
  </si>
  <si>
    <t>Ш3-ДПГ 4х10 без скрепления</t>
  </si>
  <si>
    <t xml:space="preserve">БСПм11 комплектСП-1/11-2 проект 2768 сертификат соответствия №ЕАЭС BY/112 02.01. ТР003 064.01 00074 серия BY №0021144 с 10.01.2022 по 09.01.2027 </t>
  </si>
  <si>
    <t>к-т</t>
  </si>
  <si>
    <t>Брусья типа БМ0 без скрепления</t>
  </si>
  <si>
    <t>Брусья типа БМ01 без скрепления</t>
  </si>
  <si>
    <t>Брусья типа БМ02 без скрепления</t>
  </si>
  <si>
    <t>Брусья типа БМ03 без скрепления</t>
  </si>
  <si>
    <t>Брусья типа БМ04 без скрепления</t>
  </si>
  <si>
    <t>Брусья типа БМ05 без скрепления</t>
  </si>
  <si>
    <t>Брусья типа БМ06 без скрепления</t>
  </si>
  <si>
    <t>Брусья типа БМ07 без скрепления</t>
  </si>
  <si>
    <t>Брусья типа БМ08 без скрепления</t>
  </si>
  <si>
    <t>Брусья типа БМ09 без скрепления</t>
  </si>
  <si>
    <t>Брусья типа БМ10 без скрепления</t>
  </si>
  <si>
    <t>Брусья типа БМ11 без скрепления</t>
  </si>
  <si>
    <t>Брусья типа БМ12 без скрепления</t>
  </si>
  <si>
    <t>Брусья типа БМ13 без скрепления</t>
  </si>
  <si>
    <t xml:space="preserve">Брусья типа БМ14 без скрепления </t>
  </si>
  <si>
    <t>Брусья типа БМ15 без скрепления</t>
  </si>
  <si>
    <t>Брусья типа БМ16 без скрепления</t>
  </si>
  <si>
    <t>Брусья типа БМ17 без скрепления</t>
  </si>
  <si>
    <t>Брусья типа БМ18 без скрепления</t>
  </si>
  <si>
    <t>Брусья типа БМ19 без скрепления</t>
  </si>
  <si>
    <t>Брусья типа БМ20 без скрепления</t>
  </si>
  <si>
    <t>БСП6 марки 1/6 проект 2628</t>
  </si>
  <si>
    <t>ПШ10-220-ПП.2о (в компл. с рельсов. скрепл.)</t>
  </si>
  <si>
    <t>ПШ 10-160-ПП.2о(в компл. с рельсов. скрепл.)</t>
  </si>
  <si>
    <t>ПЖ21,6.10.12</t>
  </si>
  <si>
    <t>ПЖ21,6.12,5.12</t>
  </si>
  <si>
    <t>ПЖ21,6.10.12у</t>
  </si>
  <si>
    <t>ПЖв 15.13.17-4в</t>
  </si>
  <si>
    <t>ПЖн 15.5.17-2в</t>
  </si>
  <si>
    <t>Брус I-БЖП (без скрепления)</t>
  </si>
  <si>
    <t>Брус III-БЖП (без скрепления)</t>
  </si>
  <si>
    <t xml:space="preserve">ППв 15.14.18 </t>
  </si>
  <si>
    <t xml:space="preserve">ППн 15.9.16 </t>
  </si>
  <si>
    <t xml:space="preserve">ППв 20.14.18 </t>
  </si>
  <si>
    <t xml:space="preserve">ППн 20.9.16 </t>
  </si>
  <si>
    <t>Полушпала ПП 10-220-ПП</t>
  </si>
  <si>
    <t>Полушпала  ПП 10-160-ПП</t>
  </si>
  <si>
    <t>Плита переезда ПЖ 21.6.10.12 П</t>
  </si>
  <si>
    <t>Плита переезда ПЖ 21.6.10.12у П</t>
  </si>
  <si>
    <t>Плита переезда ПЖ 21.6.10.14у П</t>
  </si>
  <si>
    <t>Плита переезда ПЖ 21.6.12.5.12 П</t>
  </si>
  <si>
    <t>Плита переезда ПЖ 21.6.12.5.12у П</t>
  </si>
  <si>
    <t>Плита ПЖ 25.10.12 П</t>
  </si>
  <si>
    <t>Плита ПЖ 25.10.12у П</t>
  </si>
  <si>
    <t>Плита ПЖ 25.12.12 П</t>
  </si>
  <si>
    <t>Плита ПЖ 25.12.12у</t>
  </si>
  <si>
    <t>Плита ПЖ 25.12.14 П</t>
  </si>
  <si>
    <t>Плита ПЖ 25.12.14у П</t>
  </si>
  <si>
    <t>Плита переезда 25.9.14 П</t>
  </si>
  <si>
    <t>Плита переезда ПЖв 15.13.17-4в</t>
  </si>
  <si>
    <t>Плита переезда ПЖв 15.5.17-2в</t>
  </si>
  <si>
    <t>Плита переезда ПЖП 10.10.12 П</t>
  </si>
  <si>
    <t>Плита переезда ПЖП 15.12.12 П</t>
  </si>
  <si>
    <t>Плита переезда ППн 15.9.16 П</t>
  </si>
  <si>
    <t>Плита переезда ППн 20.9.16 П</t>
  </si>
  <si>
    <t>Плита переезда ППв 15.14.18 П</t>
  </si>
  <si>
    <t>Плита переезда ППв 20.14.18 П</t>
  </si>
  <si>
    <t>Шпала деревянная тип 1</t>
  </si>
  <si>
    <t>Шпала деревянная тип 1 пропит.</t>
  </si>
  <si>
    <t>Шпала деревянная тип 2</t>
  </si>
  <si>
    <t>Шпала деревянная тип 2 пропит.</t>
  </si>
  <si>
    <t>Брусья деревянные для стрелочных переводов пропит</t>
  </si>
  <si>
    <t>м3</t>
  </si>
  <si>
    <t>Брусья деревянные для стрелочных переводов непропит</t>
  </si>
  <si>
    <t xml:space="preserve">Прейскурант цен на 10.03.2026 </t>
  </si>
  <si>
    <t>Курс НБРБ на 10.03.26.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</si>
</sst>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р_._-;\-* #\ ##0.00_р_._-;_-* &quot;-&quot;??_р_._-;_-@_-"/>
    <numFmt numFmtId="165" formatCode="#\ ##0.00"/>
    <numFmt numFmtId="166" formatCode="0.00_ "/>
  </numFmts>
  <fonts count="3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20"/>
      <name val="Times New Roman"/>
      <charset val="204"/>
    </font>
    <font>
      <sz val="20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b/>
      <sz val="10"/>
      <color rgb="FF0070C0"/>
      <name val="Times New Roman"/>
      <charset val="204"/>
    </font>
    <font>
      <sz val="12"/>
      <color theme="1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rgb="FF0070C0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3"/>
      <name val="Times New Roman"/>
      <charset val="204"/>
    </font>
    <font>
      <sz val="11"/>
      <color theme="1"/>
      <name val="Calibri"/>
      <charset val="134"/>
      <scheme val="minor"/>
    </font>
    <font>
      <b/>
      <sz val="18"/>
      <color theme="3"/>
      <name val="Cambria"/>
      <charset val="204"/>
      <scheme val="major"/>
    </font>
    <font>
      <b/>
      <sz val="15"/>
      <color theme="3"/>
      <name val="Calibri"/>
      <charset val="204"/>
      <scheme val="minor"/>
    </font>
    <font>
      <b/>
      <sz val="13"/>
      <color theme="3"/>
      <name val="Calibri"/>
      <charset val="204"/>
      <scheme val="minor"/>
    </font>
    <font>
      <b/>
      <sz val="11"/>
      <color theme="3"/>
      <name val="Calibri"/>
      <charset val="204"/>
      <scheme val="minor"/>
    </font>
    <font>
      <b/>
      <sz val="11"/>
      <color rgb="FF3F3F3F"/>
      <name val="Calibri"/>
      <charset val="204"/>
      <scheme val="minor"/>
    </font>
    <font>
      <b/>
      <sz val="11"/>
      <color rgb="FFFA7D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204"/>
      <scheme val="minor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  <scheme val="minor"/>
    </font>
    <font>
      <b/>
      <sz val="11"/>
      <color indexed="56"/>
      <name val="Calibri"/>
      <charset val="204"/>
    </font>
    <font>
      <sz val="18"/>
      <color theme="3"/>
      <name val="Cambria"/>
      <charset val="204"/>
      <scheme val="major"/>
    </font>
    <font>
      <b/>
      <sz val="18"/>
      <color indexed="56"/>
      <name val="Cambria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Arial"/>
      <charset val="134"/>
    </font>
    <font>
      <sz val="11"/>
      <color indexed="8"/>
      <name val="Calibri"/>
      <charset val="204"/>
    </font>
    <font>
      <sz val="11"/>
      <color theme="1"/>
      <name val="Calibri"/>
      <charset val="204"/>
      <scheme val="minor"/>
    </font>
    <font>
      <b/>
      <sz val="1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1">
    <xf numFmtId="0" fontId="0" fillId="0" borderId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21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22" borderId="0" applyNumberFormat="0" applyBorder="0" applyAlignment="0" applyProtection="0"/>
    <xf numFmtId="0" fontId="21" fillId="6" borderId="13" applyNumberFormat="0" applyAlignment="0" applyProtection="0"/>
    <xf numFmtId="0" fontId="21" fillId="6" borderId="13" applyNumberFormat="0" applyAlignment="0" applyProtection="0"/>
    <xf numFmtId="0" fontId="21" fillId="6" borderId="13" applyNumberFormat="0" applyAlignment="0" applyProtection="0"/>
    <xf numFmtId="0" fontId="21" fillId="23" borderId="13" applyNumberFormat="0" applyAlignment="0" applyProtection="0"/>
    <xf numFmtId="0" fontId="22" fillId="6" borderId="12" applyNumberFormat="0" applyAlignment="0" applyProtection="0"/>
    <xf numFmtId="0" fontId="22" fillId="6" borderId="12" applyNumberFormat="0" applyAlignment="0" applyProtection="0"/>
    <xf numFmtId="0" fontId="22" fillId="6" borderId="12" applyNumberFormat="0" applyAlignment="0" applyProtection="0"/>
    <xf numFmtId="0" fontId="22" fillId="23" borderId="12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25" fillId="0" borderId="15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6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7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16" fillId="0" borderId="0"/>
    <xf numFmtId="0" fontId="31" fillId="0" borderId="0"/>
    <xf numFmtId="0" fontId="32" fillId="0" borderId="0"/>
    <xf numFmtId="0" fontId="34" fillId="0" borderId="0"/>
    <xf numFmtId="0" fontId="30" fillId="0" borderId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4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0" fontId="33" fillId="5" borderId="8" applyNumberFormat="0" applyFont="0" applyAlignment="0" applyProtection="0"/>
    <xf numFmtId="164" fontId="3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top" wrapText="1"/>
    </xf>
    <xf numFmtId="2" fontId="9" fillId="4" borderId="2" xfId="0" applyNumberFormat="1" applyFont="1" applyFill="1" applyBorder="1" applyAlignment="1">
      <alignment horizontal="center" vertical="top" wrapText="1"/>
    </xf>
    <xf numFmtId="2" fontId="10" fillId="4" borderId="2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shrinkToFit="1"/>
    </xf>
    <xf numFmtId="2" fontId="9" fillId="0" borderId="1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shrinkToFit="1"/>
    </xf>
    <xf numFmtId="2" fontId="9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2" fontId="9" fillId="0" borderId="2" xfId="0" applyNumberFormat="1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/>
    </xf>
    <xf numFmtId="0" fontId="12" fillId="0" borderId="6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8" fillId="0" borderId="1" xfId="120" applyFont="1" applyBorder="1" applyAlignment="1">
      <alignment shrinkToFit="1"/>
    </xf>
    <xf numFmtId="165" fontId="12" fillId="0" borderId="1" xfId="120" applyNumberFormat="1" applyFont="1" applyBorder="1" applyAlignment="1">
      <alignment horizontal="center"/>
    </xf>
    <xf numFmtId="165" fontId="13" fillId="0" borderId="1" xfId="120" applyNumberFormat="1" applyFont="1" applyBorder="1" applyAlignment="1">
      <alignment horizontal="center"/>
    </xf>
    <xf numFmtId="165" fontId="12" fillId="0" borderId="0" xfId="0" applyNumberFormat="1" applyFont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" fillId="0" borderId="1" xfId="0" applyFont="1" applyBorder="1"/>
    <xf numFmtId="165" fontId="12" fillId="0" borderId="1" xfId="114" applyNumberFormat="1" applyFont="1" applyBorder="1" applyAlignment="1">
      <alignment horizontal="center"/>
    </xf>
    <xf numFmtId="165" fontId="13" fillId="0" borderId="1" xfId="114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3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/>
    <xf numFmtId="0" fontId="35" fillId="0" borderId="0" xfId="0" applyFont="1"/>
    <xf numFmtId="0" fontId="36" fillId="0" borderId="0" xfId="0" applyFont="1" applyAlignment="1">
      <alignment horizontal="center" wrapText="1"/>
    </xf>
    <xf numFmtId="2" fontId="2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61">
    <cellStyle name="20% - Акцент1 2" xfId="1" xr:uid="{00000000-0005-0000-0000-000031000000}"/>
    <cellStyle name="20% — акцент1 2" xfId="2" xr:uid="{00000000-0005-0000-0000-000032000000}"/>
    <cellStyle name="20% - Акцент1 3" xfId="3" xr:uid="{00000000-0005-0000-0000-000033000000}"/>
    <cellStyle name="20% — акцент1 3" xfId="4" xr:uid="{00000000-0005-0000-0000-000034000000}"/>
    <cellStyle name="20% - Акцент1 4" xfId="5" xr:uid="{00000000-0005-0000-0000-000035000000}"/>
    <cellStyle name="20% — акцент1 4" xfId="6" xr:uid="{00000000-0005-0000-0000-000036000000}"/>
    <cellStyle name="20% - Акцент2 2" xfId="7" xr:uid="{00000000-0005-0000-0000-000037000000}"/>
    <cellStyle name="20% — акцент2 2" xfId="8" xr:uid="{00000000-0005-0000-0000-000038000000}"/>
    <cellStyle name="20% - Акцент2 3" xfId="9" xr:uid="{00000000-0005-0000-0000-000039000000}"/>
    <cellStyle name="20% — акцент2 3" xfId="10" xr:uid="{00000000-0005-0000-0000-00003A000000}"/>
    <cellStyle name="20% - Акцент2 4" xfId="11" xr:uid="{00000000-0005-0000-0000-00003B000000}"/>
    <cellStyle name="20% — акцент2 4" xfId="12" xr:uid="{00000000-0005-0000-0000-00003C000000}"/>
    <cellStyle name="20% - Акцент3 2" xfId="13" xr:uid="{00000000-0005-0000-0000-00003D000000}"/>
    <cellStyle name="20% — акцент3 2" xfId="14" xr:uid="{00000000-0005-0000-0000-00003E000000}"/>
    <cellStyle name="20% - Акцент3 3" xfId="15" xr:uid="{00000000-0005-0000-0000-00003F000000}"/>
    <cellStyle name="20% — акцент3 3" xfId="16" xr:uid="{00000000-0005-0000-0000-000040000000}"/>
    <cellStyle name="20% - Акцент3 4" xfId="17" xr:uid="{00000000-0005-0000-0000-000041000000}"/>
    <cellStyle name="20% — акцент3 4" xfId="18" xr:uid="{00000000-0005-0000-0000-000042000000}"/>
    <cellStyle name="20% - Акцент4 2" xfId="19" xr:uid="{00000000-0005-0000-0000-000043000000}"/>
    <cellStyle name="20% — акцент4 2" xfId="20" xr:uid="{00000000-0005-0000-0000-000044000000}"/>
    <cellStyle name="20% - Акцент4 3" xfId="21" xr:uid="{00000000-0005-0000-0000-000045000000}"/>
    <cellStyle name="20% — акцент4 3" xfId="22" xr:uid="{00000000-0005-0000-0000-000046000000}"/>
    <cellStyle name="20% - Акцент4 4" xfId="23" xr:uid="{00000000-0005-0000-0000-000047000000}"/>
    <cellStyle name="20% — акцент4 4" xfId="24" xr:uid="{00000000-0005-0000-0000-000048000000}"/>
    <cellStyle name="40% - Акцент1 2" xfId="25" xr:uid="{00000000-0005-0000-0000-000049000000}"/>
    <cellStyle name="40% — акцент1 2" xfId="26" xr:uid="{00000000-0005-0000-0000-00004A000000}"/>
    <cellStyle name="40% - Акцент1 3" xfId="27" xr:uid="{00000000-0005-0000-0000-00004B000000}"/>
    <cellStyle name="40% — акцент1 3" xfId="28" xr:uid="{00000000-0005-0000-0000-00004C000000}"/>
    <cellStyle name="40% - Акцент1 4" xfId="29" xr:uid="{00000000-0005-0000-0000-00004D000000}"/>
    <cellStyle name="40% — акцент1 4" xfId="30" xr:uid="{00000000-0005-0000-0000-00004E000000}"/>
    <cellStyle name="40% - Акцент3 2" xfId="31" xr:uid="{00000000-0005-0000-0000-00004F000000}"/>
    <cellStyle name="40% — акцент3 2" xfId="32" xr:uid="{00000000-0005-0000-0000-000050000000}"/>
    <cellStyle name="40% - Акцент3 3" xfId="33" xr:uid="{00000000-0005-0000-0000-000051000000}"/>
    <cellStyle name="40% — акцент3 3" xfId="34" xr:uid="{00000000-0005-0000-0000-000052000000}"/>
    <cellStyle name="40% - Акцент3 4" xfId="35" xr:uid="{00000000-0005-0000-0000-000053000000}"/>
    <cellStyle name="40% — акцент3 4" xfId="36" xr:uid="{00000000-0005-0000-0000-000054000000}"/>
    <cellStyle name="40% - Акцент4 2" xfId="37" xr:uid="{00000000-0005-0000-0000-000055000000}"/>
    <cellStyle name="40% — акцент4 2" xfId="38" xr:uid="{00000000-0005-0000-0000-000056000000}"/>
    <cellStyle name="40% - Акцент4 3" xfId="39" xr:uid="{00000000-0005-0000-0000-000057000000}"/>
    <cellStyle name="40% — акцент4 3" xfId="40" xr:uid="{00000000-0005-0000-0000-000058000000}"/>
    <cellStyle name="40% - Акцент4 4" xfId="41" xr:uid="{00000000-0005-0000-0000-000059000000}"/>
    <cellStyle name="40% — акцент4 4" xfId="42" xr:uid="{00000000-0005-0000-0000-00005A000000}"/>
    <cellStyle name="40% - Акцент6 2" xfId="43" xr:uid="{00000000-0005-0000-0000-00005B000000}"/>
    <cellStyle name="40% — акцент6 2" xfId="44" xr:uid="{00000000-0005-0000-0000-00005C000000}"/>
    <cellStyle name="40% - Акцент6 3" xfId="45" xr:uid="{00000000-0005-0000-0000-00005D000000}"/>
    <cellStyle name="40% — акцент6 3" xfId="46" xr:uid="{00000000-0005-0000-0000-00005E000000}"/>
    <cellStyle name="40% - Акцент6 4" xfId="47" xr:uid="{00000000-0005-0000-0000-00005F000000}"/>
    <cellStyle name="40% — акцент6 4" xfId="48" xr:uid="{00000000-0005-0000-0000-000060000000}"/>
    <cellStyle name="60% - Акцент1 2" xfId="49" xr:uid="{00000000-0005-0000-0000-000061000000}"/>
    <cellStyle name="60% — акцент1 2" xfId="50" xr:uid="{00000000-0005-0000-0000-000062000000}"/>
    <cellStyle name="60% - Акцент1 3" xfId="51" xr:uid="{00000000-0005-0000-0000-000063000000}"/>
    <cellStyle name="60% — акцент1 3" xfId="52" xr:uid="{00000000-0005-0000-0000-000064000000}"/>
    <cellStyle name="60% - Акцент1 4" xfId="53" xr:uid="{00000000-0005-0000-0000-000065000000}"/>
    <cellStyle name="60% — акцент1 4" xfId="54" xr:uid="{00000000-0005-0000-0000-000066000000}"/>
    <cellStyle name="60% - Акцент3 2" xfId="55" xr:uid="{00000000-0005-0000-0000-000067000000}"/>
    <cellStyle name="60% — акцент3 2" xfId="56" xr:uid="{00000000-0005-0000-0000-000068000000}"/>
    <cellStyle name="60% - Акцент3 3" xfId="57" xr:uid="{00000000-0005-0000-0000-000069000000}"/>
    <cellStyle name="60% — акцент3 3" xfId="58" xr:uid="{00000000-0005-0000-0000-00006A000000}"/>
    <cellStyle name="60% - Акцент3 4" xfId="59" xr:uid="{00000000-0005-0000-0000-00006B000000}"/>
    <cellStyle name="60% — акцент3 4" xfId="60" xr:uid="{00000000-0005-0000-0000-00006C000000}"/>
    <cellStyle name="60% - Акцент4 2" xfId="61" xr:uid="{00000000-0005-0000-0000-00006D000000}"/>
    <cellStyle name="60% — акцент4 2" xfId="62" xr:uid="{00000000-0005-0000-0000-00006E000000}"/>
    <cellStyle name="60% - Акцент4 3" xfId="63" xr:uid="{00000000-0005-0000-0000-00006F000000}"/>
    <cellStyle name="60% — акцент4 3" xfId="64" xr:uid="{00000000-0005-0000-0000-000070000000}"/>
    <cellStyle name="60% - Акцент4 4" xfId="65" xr:uid="{00000000-0005-0000-0000-000071000000}"/>
    <cellStyle name="60% — акцент4 4" xfId="66" xr:uid="{00000000-0005-0000-0000-000072000000}"/>
    <cellStyle name="60% - Акцент6 2" xfId="67" xr:uid="{00000000-0005-0000-0000-000073000000}"/>
    <cellStyle name="60% — акцент6 2" xfId="68" xr:uid="{00000000-0005-0000-0000-000074000000}"/>
    <cellStyle name="60% - Акцент6 3" xfId="69" xr:uid="{00000000-0005-0000-0000-000075000000}"/>
    <cellStyle name="60% — акцент6 3" xfId="70" xr:uid="{00000000-0005-0000-0000-000076000000}"/>
    <cellStyle name="60% - Акцент6 4" xfId="71" xr:uid="{00000000-0005-0000-0000-000077000000}"/>
    <cellStyle name="60% — акцент6 4" xfId="72" xr:uid="{00000000-0005-0000-0000-000078000000}"/>
    <cellStyle name="Акцент1 2" xfId="73" xr:uid="{00000000-0005-0000-0000-000079000000}"/>
    <cellStyle name="Акцент1 3" xfId="74" xr:uid="{00000000-0005-0000-0000-00007A000000}"/>
    <cellStyle name="Акцент1 4" xfId="75" xr:uid="{00000000-0005-0000-0000-00007B000000}"/>
    <cellStyle name="Акцент1 5" xfId="76" xr:uid="{00000000-0005-0000-0000-00007C000000}"/>
    <cellStyle name="Акцент4 2" xfId="77" xr:uid="{00000000-0005-0000-0000-00007D000000}"/>
    <cellStyle name="Акцент4 3" xfId="78" xr:uid="{00000000-0005-0000-0000-00007E000000}"/>
    <cellStyle name="Акцент4 4" xfId="79" xr:uid="{00000000-0005-0000-0000-00007F000000}"/>
    <cellStyle name="Акцент4 5" xfId="80" xr:uid="{00000000-0005-0000-0000-000080000000}"/>
    <cellStyle name="Вывод 2" xfId="81" xr:uid="{00000000-0005-0000-0000-000081000000}"/>
    <cellStyle name="Вывод 3" xfId="82" xr:uid="{00000000-0005-0000-0000-000082000000}"/>
    <cellStyle name="Вывод 4" xfId="83" xr:uid="{00000000-0005-0000-0000-000083000000}"/>
    <cellStyle name="Вывод 5" xfId="84" xr:uid="{00000000-0005-0000-0000-000084000000}"/>
    <cellStyle name="Вычисление 2" xfId="85" xr:uid="{00000000-0005-0000-0000-000085000000}"/>
    <cellStyle name="Вычисление 3" xfId="86" xr:uid="{00000000-0005-0000-0000-000086000000}"/>
    <cellStyle name="Вычисление 4" xfId="87" xr:uid="{00000000-0005-0000-0000-000087000000}"/>
    <cellStyle name="Вычисление 5" xfId="88" xr:uid="{00000000-0005-0000-0000-000088000000}"/>
    <cellStyle name="Заголовок 1 2" xfId="89" xr:uid="{00000000-0005-0000-0000-000089000000}"/>
    <cellStyle name="Заголовок 1 3" xfId="90" xr:uid="{00000000-0005-0000-0000-00008A000000}"/>
    <cellStyle name="Заголовок 1 4" xfId="91" xr:uid="{00000000-0005-0000-0000-00008B000000}"/>
    <cellStyle name="Заголовок 1 5" xfId="92" xr:uid="{00000000-0005-0000-0000-00008C000000}"/>
    <cellStyle name="Заголовок 2 2" xfId="93" xr:uid="{00000000-0005-0000-0000-00008D000000}"/>
    <cellStyle name="Заголовок 2 3" xfId="94" xr:uid="{00000000-0005-0000-0000-00008E000000}"/>
    <cellStyle name="Заголовок 2 4" xfId="95" xr:uid="{00000000-0005-0000-0000-00008F000000}"/>
    <cellStyle name="Заголовок 2 5" xfId="96" xr:uid="{00000000-0005-0000-0000-000090000000}"/>
    <cellStyle name="Заголовок 3 2" xfId="97" xr:uid="{00000000-0005-0000-0000-000091000000}"/>
    <cellStyle name="Заголовок 3 3" xfId="98" xr:uid="{00000000-0005-0000-0000-000092000000}"/>
    <cellStyle name="Заголовок 3 4" xfId="99" xr:uid="{00000000-0005-0000-0000-000093000000}"/>
    <cellStyle name="Заголовок 3 5" xfId="100" xr:uid="{00000000-0005-0000-0000-000094000000}"/>
    <cellStyle name="Заголовок 4 2" xfId="101" xr:uid="{00000000-0005-0000-0000-000095000000}"/>
    <cellStyle name="Заголовок 4 3" xfId="102" xr:uid="{00000000-0005-0000-0000-000096000000}"/>
    <cellStyle name="Заголовок 4 4" xfId="103" xr:uid="{00000000-0005-0000-0000-000097000000}"/>
    <cellStyle name="Заголовок 4 5" xfId="104" xr:uid="{00000000-0005-0000-0000-000098000000}"/>
    <cellStyle name="Итог 2" xfId="105" xr:uid="{00000000-0005-0000-0000-000099000000}"/>
    <cellStyle name="Итог 3" xfId="106" xr:uid="{00000000-0005-0000-0000-00009A000000}"/>
    <cellStyle name="Итог 4" xfId="107" xr:uid="{00000000-0005-0000-0000-00009B000000}"/>
    <cellStyle name="Итог 5" xfId="108" xr:uid="{00000000-0005-0000-0000-00009C000000}"/>
    <cellStyle name="Название 2" xfId="109" xr:uid="{00000000-0005-0000-0000-00009D000000}"/>
    <cellStyle name="Название 3" xfId="110" xr:uid="{00000000-0005-0000-0000-00009E000000}"/>
    <cellStyle name="Название 4" xfId="111" xr:uid="{00000000-0005-0000-0000-00009F000000}"/>
    <cellStyle name="Название 5" xfId="112" xr:uid="{00000000-0005-0000-0000-0000A0000000}"/>
    <cellStyle name="Название 6" xfId="113" xr:uid="{00000000-0005-0000-0000-0000A1000000}"/>
    <cellStyle name="Обычный" xfId="0" builtinId="0"/>
    <cellStyle name="Обычный 14" xfId="114" xr:uid="{00000000-0005-0000-0000-0000A2000000}"/>
    <cellStyle name="Обычный 14 2" xfId="115" xr:uid="{00000000-0005-0000-0000-0000A3000000}"/>
    <cellStyle name="Обычный 2" xfId="116" xr:uid="{00000000-0005-0000-0000-0000A4000000}"/>
    <cellStyle name="Обычный 2 2" xfId="117" xr:uid="{00000000-0005-0000-0000-0000A5000000}"/>
    <cellStyle name="Обычный 2 3" xfId="118" xr:uid="{00000000-0005-0000-0000-0000A6000000}"/>
    <cellStyle name="Обычный 3" xfId="119" xr:uid="{00000000-0005-0000-0000-0000A7000000}"/>
    <cellStyle name="Обычный 4" xfId="120" xr:uid="{00000000-0005-0000-0000-0000A8000000}"/>
    <cellStyle name="Обычный 4 2" xfId="121" xr:uid="{00000000-0005-0000-0000-0000A9000000}"/>
    <cellStyle name="Обычный 4 3" xfId="122" xr:uid="{00000000-0005-0000-0000-0000AA000000}"/>
    <cellStyle name="Примечание 10" xfId="123" xr:uid="{00000000-0005-0000-0000-0000AB000000}"/>
    <cellStyle name="Примечание 10 2" xfId="124" xr:uid="{00000000-0005-0000-0000-0000AC000000}"/>
    <cellStyle name="Примечание 11" xfId="125" xr:uid="{00000000-0005-0000-0000-0000AD000000}"/>
    <cellStyle name="Примечание 11 2" xfId="126" xr:uid="{00000000-0005-0000-0000-0000AE000000}"/>
    <cellStyle name="Примечание 12" xfId="127" xr:uid="{00000000-0005-0000-0000-0000AF000000}"/>
    <cellStyle name="Примечание 12 2" xfId="128" xr:uid="{00000000-0005-0000-0000-0000B0000000}"/>
    <cellStyle name="Примечание 13" xfId="129" xr:uid="{00000000-0005-0000-0000-0000B1000000}"/>
    <cellStyle name="Примечание 13 2" xfId="130" xr:uid="{00000000-0005-0000-0000-0000B2000000}"/>
    <cellStyle name="Примечание 14" xfId="131" xr:uid="{00000000-0005-0000-0000-0000B3000000}"/>
    <cellStyle name="Примечание 14 2" xfId="132" xr:uid="{00000000-0005-0000-0000-0000B4000000}"/>
    <cellStyle name="Примечание 15" xfId="133" xr:uid="{00000000-0005-0000-0000-0000B5000000}"/>
    <cellStyle name="Примечание 15 2" xfId="134" xr:uid="{00000000-0005-0000-0000-0000B6000000}"/>
    <cellStyle name="Примечание 16" xfId="135" xr:uid="{00000000-0005-0000-0000-0000B7000000}"/>
    <cellStyle name="Примечание 16 2" xfId="136" xr:uid="{00000000-0005-0000-0000-0000B8000000}"/>
    <cellStyle name="Примечание 17" xfId="137" xr:uid="{00000000-0005-0000-0000-0000B9000000}"/>
    <cellStyle name="Примечание 17 2" xfId="138" xr:uid="{00000000-0005-0000-0000-0000BA000000}"/>
    <cellStyle name="Примечание 18" xfId="139" xr:uid="{00000000-0005-0000-0000-0000BB000000}"/>
    <cellStyle name="Примечание 18 2" xfId="140" xr:uid="{00000000-0005-0000-0000-0000BC000000}"/>
    <cellStyle name="Примечание 19" xfId="141" xr:uid="{00000000-0005-0000-0000-0000BD000000}"/>
    <cellStyle name="Примечание 19 2" xfId="142" xr:uid="{00000000-0005-0000-0000-0000BE000000}"/>
    <cellStyle name="Примечание 2" xfId="143" xr:uid="{00000000-0005-0000-0000-0000BF000000}"/>
    <cellStyle name="Примечание 2 2" xfId="144" xr:uid="{00000000-0005-0000-0000-0000C0000000}"/>
    <cellStyle name="Примечание 20" xfId="145" xr:uid="{00000000-0005-0000-0000-0000C1000000}"/>
    <cellStyle name="Примечание 3" xfId="146" xr:uid="{00000000-0005-0000-0000-0000C2000000}"/>
    <cellStyle name="Примечание 3 2" xfId="147" xr:uid="{00000000-0005-0000-0000-0000C3000000}"/>
    <cellStyle name="Примечание 4" xfId="148" xr:uid="{00000000-0005-0000-0000-0000C4000000}"/>
    <cellStyle name="Примечание 4 2" xfId="149" xr:uid="{00000000-0005-0000-0000-0000C5000000}"/>
    <cellStyle name="Примечание 5" xfId="150" xr:uid="{00000000-0005-0000-0000-0000C6000000}"/>
    <cellStyle name="Примечание 5 2" xfId="151" xr:uid="{00000000-0005-0000-0000-0000C7000000}"/>
    <cellStyle name="Примечание 6" xfId="152" xr:uid="{00000000-0005-0000-0000-0000C8000000}"/>
    <cellStyle name="Примечание 6 2" xfId="153" xr:uid="{00000000-0005-0000-0000-0000C9000000}"/>
    <cellStyle name="Примечание 7" xfId="154" xr:uid="{00000000-0005-0000-0000-0000CA000000}"/>
    <cellStyle name="Примечание 7 2" xfId="155" xr:uid="{00000000-0005-0000-0000-0000CB000000}"/>
    <cellStyle name="Примечание 8" xfId="156" xr:uid="{00000000-0005-0000-0000-0000CC000000}"/>
    <cellStyle name="Примечание 8 2" xfId="157" xr:uid="{00000000-0005-0000-0000-0000CD000000}"/>
    <cellStyle name="Примечание 9" xfId="158" xr:uid="{00000000-0005-0000-0000-0000CE000000}"/>
    <cellStyle name="Примечание 9 2" xfId="159" xr:uid="{00000000-0005-0000-0000-0000CF000000}"/>
    <cellStyle name="Финансовый 2" xfId="160" xr:uid="{00000000-0005-0000-0000-0000D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9"/>
  <sheetViews>
    <sheetView tabSelected="1" view="pageBreakPreview" zoomScaleNormal="100" workbookViewId="0">
      <selection activeCell="F6" sqref="F6"/>
    </sheetView>
  </sheetViews>
  <sheetFormatPr defaultColWidth="9.109375" defaultRowHeight="13.8"/>
  <cols>
    <col min="1" max="1" width="9.109375" style="1"/>
    <col min="2" max="2" width="71.88671875" style="1" customWidth="1"/>
    <col min="3" max="3" width="8.33203125" style="1" customWidth="1"/>
    <col min="4" max="4" width="17.6640625" style="1" customWidth="1"/>
    <col min="5" max="5" width="20" style="1" customWidth="1"/>
    <col min="6" max="16384" width="9.109375" style="1"/>
  </cols>
  <sheetData>
    <row r="1" spans="1:6">
      <c r="D1" s="1" t="s">
        <v>0</v>
      </c>
    </row>
    <row r="2" spans="1:6">
      <c r="D2" s="1" t="s">
        <v>1</v>
      </c>
    </row>
    <row r="5" spans="1:6" ht="42">
      <c r="A5" s="2"/>
      <c r="B5" s="53" t="s">
        <v>91</v>
      </c>
      <c r="C5" s="54"/>
      <c r="D5" s="54"/>
      <c r="E5" s="55"/>
      <c r="F5" s="52" t="s">
        <v>92</v>
      </c>
    </row>
    <row r="6" spans="1:6" ht="26.4">
      <c r="A6" s="3" t="s">
        <v>2</v>
      </c>
      <c r="B6" s="4" t="s">
        <v>3</v>
      </c>
      <c r="C6" s="5" t="s">
        <v>4</v>
      </c>
      <c r="D6" s="5" t="s">
        <v>5</v>
      </c>
      <c r="E6" s="6" t="s">
        <v>6</v>
      </c>
      <c r="F6" s="51">
        <v>2.9188999999999998</v>
      </c>
    </row>
    <row r="7" spans="1:6" ht="15.6">
      <c r="A7" s="7">
        <v>1</v>
      </c>
      <c r="B7" s="8" t="s">
        <v>7</v>
      </c>
      <c r="C7" s="9" t="s">
        <v>8</v>
      </c>
      <c r="D7" s="10">
        <v>181</v>
      </c>
      <c r="E7" s="11">
        <f>D7/$F$6</f>
        <v>62.009661173729832</v>
      </c>
    </row>
    <row r="8" spans="1:6" ht="15.6">
      <c r="A8" s="7">
        <f>A7+1</f>
        <v>2</v>
      </c>
      <c r="B8" s="8" t="s">
        <v>9</v>
      </c>
      <c r="C8" s="9" t="s">
        <v>8</v>
      </c>
      <c r="D8" s="10">
        <v>144</v>
      </c>
      <c r="E8" s="11">
        <f t="shared" ref="E8:E71" si="0">D8/$F$6</f>
        <v>49.333653088492241</v>
      </c>
    </row>
    <row r="9" spans="1:6" ht="15.6">
      <c r="A9" s="7">
        <f t="shared" ref="A9:A48" si="1">A8+1</f>
        <v>3</v>
      </c>
      <c r="B9" s="8" t="s">
        <v>10</v>
      </c>
      <c r="C9" s="9" t="s">
        <v>8</v>
      </c>
      <c r="D9" s="10">
        <v>181</v>
      </c>
      <c r="E9" s="11">
        <f t="shared" si="0"/>
        <v>62.009661173729832</v>
      </c>
    </row>
    <row r="10" spans="1:6" ht="15.6">
      <c r="A10" s="7">
        <f t="shared" si="1"/>
        <v>4</v>
      </c>
      <c r="B10" s="8" t="s">
        <v>11</v>
      </c>
      <c r="C10" s="12" t="s">
        <v>8</v>
      </c>
      <c r="D10" s="13">
        <v>113</v>
      </c>
      <c r="E10" s="11">
        <f t="shared" si="0"/>
        <v>38.713213881941833</v>
      </c>
    </row>
    <row r="11" spans="1:6" ht="15.6">
      <c r="A11" s="7">
        <f t="shared" si="1"/>
        <v>5</v>
      </c>
      <c r="B11" s="14" t="s">
        <v>12</v>
      </c>
      <c r="C11" s="15" t="s">
        <v>8</v>
      </c>
      <c r="D11" s="16">
        <v>138</v>
      </c>
      <c r="E11" s="11">
        <f t="shared" si="0"/>
        <v>47.278084209805066</v>
      </c>
    </row>
    <row r="12" spans="1:6" ht="15.6">
      <c r="A12" s="7">
        <f t="shared" si="1"/>
        <v>6</v>
      </c>
      <c r="B12" s="8" t="s">
        <v>13</v>
      </c>
      <c r="C12" s="9" t="s">
        <v>8</v>
      </c>
      <c r="D12" s="10">
        <v>144</v>
      </c>
      <c r="E12" s="11">
        <f t="shared" si="0"/>
        <v>49.333653088492241</v>
      </c>
    </row>
    <row r="13" spans="1:6" ht="15.6">
      <c r="A13" s="7">
        <f t="shared" si="1"/>
        <v>7</v>
      </c>
      <c r="B13" s="8" t="s">
        <v>14</v>
      </c>
      <c r="C13" s="9" t="s">
        <v>8</v>
      </c>
      <c r="D13" s="10">
        <v>181</v>
      </c>
      <c r="E13" s="11">
        <f t="shared" si="0"/>
        <v>62.009661173729832</v>
      </c>
    </row>
    <row r="14" spans="1:6" ht="15.6">
      <c r="A14" s="7">
        <f t="shared" si="1"/>
        <v>8</v>
      </c>
      <c r="B14" s="14" t="s">
        <v>15</v>
      </c>
      <c r="C14" s="17" t="s">
        <v>8</v>
      </c>
      <c r="D14" s="18">
        <v>144</v>
      </c>
      <c r="E14" s="11">
        <f t="shared" si="0"/>
        <v>49.333653088492241</v>
      </c>
    </row>
    <row r="15" spans="1:6" ht="15.6">
      <c r="A15" s="7">
        <f t="shared" si="1"/>
        <v>9</v>
      </c>
      <c r="B15" s="14" t="s">
        <v>16</v>
      </c>
      <c r="C15" s="17" t="s">
        <v>8</v>
      </c>
      <c r="D15" s="18">
        <v>181</v>
      </c>
      <c r="E15" s="11">
        <f t="shared" si="0"/>
        <v>62.009661173729832</v>
      </c>
    </row>
    <row r="16" spans="1:6" ht="15.6">
      <c r="A16" s="7">
        <f t="shared" si="1"/>
        <v>10</v>
      </c>
      <c r="B16" s="14" t="s">
        <v>17</v>
      </c>
      <c r="C16" s="17" t="s">
        <v>8</v>
      </c>
      <c r="D16" s="18">
        <v>110</v>
      </c>
      <c r="E16" s="11">
        <f t="shared" si="0"/>
        <v>37.685429442598242</v>
      </c>
    </row>
    <row r="17" spans="1:5" ht="15.6">
      <c r="A17" s="7">
        <f t="shared" si="1"/>
        <v>11</v>
      </c>
      <c r="B17" s="14" t="s">
        <v>18</v>
      </c>
      <c r="C17" s="19" t="s">
        <v>8</v>
      </c>
      <c r="D17" s="20">
        <v>208</v>
      </c>
      <c r="E17" s="11">
        <f t="shared" si="0"/>
        <v>71.259721127822132</v>
      </c>
    </row>
    <row r="18" spans="1:5" ht="15.6">
      <c r="A18" s="7">
        <f t="shared" si="1"/>
        <v>12</v>
      </c>
      <c r="B18" s="14" t="s">
        <v>19</v>
      </c>
      <c r="C18" s="19" t="s">
        <v>8</v>
      </c>
      <c r="D18" s="20">
        <v>280</v>
      </c>
      <c r="E18" s="11">
        <f t="shared" si="0"/>
        <v>95.926547672068253</v>
      </c>
    </row>
    <row r="19" spans="1:5" ht="15.6">
      <c r="A19" s="7">
        <f t="shared" si="1"/>
        <v>13</v>
      </c>
      <c r="B19" s="21" t="s">
        <v>20</v>
      </c>
      <c r="C19" s="22"/>
      <c r="D19" s="23">
        <v>185</v>
      </c>
      <c r="E19" s="11">
        <f t="shared" si="0"/>
        <v>63.380040426187954</v>
      </c>
    </row>
    <row r="20" spans="1:5" ht="15.6">
      <c r="A20" s="7">
        <f t="shared" si="1"/>
        <v>14</v>
      </c>
      <c r="B20" s="24" t="s">
        <v>21</v>
      </c>
      <c r="C20" s="25" t="s">
        <v>8</v>
      </c>
      <c r="D20" s="26">
        <v>185</v>
      </c>
      <c r="E20" s="11">
        <f t="shared" si="0"/>
        <v>63.380040426187954</v>
      </c>
    </row>
    <row r="21" spans="1:5" ht="15.6">
      <c r="A21" s="7">
        <f t="shared" si="1"/>
        <v>15</v>
      </c>
      <c r="B21" s="27" t="s">
        <v>22</v>
      </c>
      <c r="C21" s="17" t="s">
        <v>8</v>
      </c>
      <c r="D21" s="18">
        <v>195</v>
      </c>
      <c r="E21" s="11">
        <f t="shared" si="0"/>
        <v>66.805988557333251</v>
      </c>
    </row>
    <row r="22" spans="1:5" ht="15.6">
      <c r="A22" s="7">
        <f t="shared" si="1"/>
        <v>16</v>
      </c>
      <c r="B22" s="21" t="s">
        <v>23</v>
      </c>
      <c r="C22" s="17" t="s">
        <v>8</v>
      </c>
      <c r="D22" s="18">
        <v>125</v>
      </c>
      <c r="E22" s="11">
        <f t="shared" si="0"/>
        <v>42.824351639316184</v>
      </c>
    </row>
    <row r="23" spans="1:5" ht="15.6">
      <c r="A23" s="7">
        <f t="shared" si="1"/>
        <v>17</v>
      </c>
      <c r="B23" s="21" t="s">
        <v>24</v>
      </c>
      <c r="C23" s="17" t="s">
        <v>8</v>
      </c>
      <c r="D23" s="18">
        <v>130</v>
      </c>
      <c r="E23" s="11">
        <f t="shared" si="0"/>
        <v>44.537325704888829</v>
      </c>
    </row>
    <row r="24" spans="1:5" ht="27" customHeight="1">
      <c r="A24" s="7">
        <f t="shared" si="1"/>
        <v>18</v>
      </c>
      <c r="B24" s="28" t="s">
        <v>25</v>
      </c>
      <c r="C24" s="29" t="s">
        <v>26</v>
      </c>
      <c r="D24" s="30">
        <v>17350</v>
      </c>
      <c r="E24" s="31">
        <f t="shared" si="0"/>
        <v>5944.0200075370858</v>
      </c>
    </row>
    <row r="25" spans="1:5" ht="15.75" customHeight="1">
      <c r="A25" s="7">
        <f t="shared" si="1"/>
        <v>19</v>
      </c>
      <c r="B25" s="14" t="s">
        <v>27</v>
      </c>
      <c r="C25" s="22" t="s">
        <v>8</v>
      </c>
      <c r="D25" s="23">
        <v>145</v>
      </c>
      <c r="E25" s="31">
        <f t="shared" si="0"/>
        <v>49.676247901606772</v>
      </c>
    </row>
    <row r="26" spans="1:5" ht="15.75" customHeight="1">
      <c r="A26" s="7">
        <f t="shared" si="1"/>
        <v>20</v>
      </c>
      <c r="B26" s="14" t="s">
        <v>28</v>
      </c>
      <c r="C26" s="22" t="s">
        <v>8</v>
      </c>
      <c r="D26" s="23">
        <v>152</v>
      </c>
      <c r="E26" s="31">
        <f t="shared" si="0"/>
        <v>52.074411593408477</v>
      </c>
    </row>
    <row r="27" spans="1:5" ht="15.75" customHeight="1">
      <c r="A27" s="7">
        <f t="shared" si="1"/>
        <v>21</v>
      </c>
      <c r="B27" s="14" t="s">
        <v>29</v>
      </c>
      <c r="C27" s="22" t="s">
        <v>8</v>
      </c>
      <c r="D27" s="23">
        <v>152</v>
      </c>
      <c r="E27" s="31">
        <f t="shared" si="0"/>
        <v>52.074411593408477</v>
      </c>
    </row>
    <row r="28" spans="1:5" ht="15.75" customHeight="1">
      <c r="A28" s="7">
        <f t="shared" si="1"/>
        <v>22</v>
      </c>
      <c r="B28" s="14" t="s">
        <v>30</v>
      </c>
      <c r="C28" s="22" t="s">
        <v>8</v>
      </c>
      <c r="D28" s="23">
        <v>152</v>
      </c>
      <c r="E28" s="31">
        <f t="shared" si="0"/>
        <v>52.074411593408477</v>
      </c>
    </row>
    <row r="29" spans="1:5" ht="15.75" customHeight="1">
      <c r="A29" s="7">
        <f t="shared" si="1"/>
        <v>23</v>
      </c>
      <c r="B29" s="14" t="s">
        <v>31</v>
      </c>
      <c r="C29" s="22" t="s">
        <v>8</v>
      </c>
      <c r="D29" s="23">
        <v>152</v>
      </c>
      <c r="E29" s="31">
        <f t="shared" si="0"/>
        <v>52.074411593408477</v>
      </c>
    </row>
    <row r="30" spans="1:5" ht="15.75" customHeight="1">
      <c r="A30" s="7">
        <f t="shared" si="1"/>
        <v>24</v>
      </c>
      <c r="B30" s="14" t="s">
        <v>32</v>
      </c>
      <c r="C30" s="22" t="s">
        <v>8</v>
      </c>
      <c r="D30" s="23">
        <v>152</v>
      </c>
      <c r="E30" s="31">
        <f t="shared" si="0"/>
        <v>52.074411593408477</v>
      </c>
    </row>
    <row r="31" spans="1:5" ht="15.75" customHeight="1">
      <c r="A31" s="7">
        <f t="shared" si="1"/>
        <v>25</v>
      </c>
      <c r="B31" s="14" t="s">
        <v>33</v>
      </c>
      <c r="C31" s="22" t="s">
        <v>8</v>
      </c>
      <c r="D31" s="23">
        <v>152</v>
      </c>
      <c r="E31" s="31">
        <f t="shared" si="0"/>
        <v>52.074411593408477</v>
      </c>
    </row>
    <row r="32" spans="1:5" ht="15.75" customHeight="1">
      <c r="A32" s="7">
        <f t="shared" si="1"/>
        <v>26</v>
      </c>
      <c r="B32" s="14" t="s">
        <v>34</v>
      </c>
      <c r="C32" s="22" t="s">
        <v>8</v>
      </c>
      <c r="D32" s="23">
        <v>152</v>
      </c>
      <c r="E32" s="31">
        <f t="shared" si="0"/>
        <v>52.074411593408477</v>
      </c>
    </row>
    <row r="33" spans="1:5" ht="15.75" customHeight="1">
      <c r="A33" s="7">
        <f t="shared" si="1"/>
        <v>27</v>
      </c>
      <c r="B33" s="14" t="s">
        <v>35</v>
      </c>
      <c r="C33" s="22" t="s">
        <v>8</v>
      </c>
      <c r="D33" s="23">
        <v>152</v>
      </c>
      <c r="E33" s="31">
        <f t="shared" si="0"/>
        <v>52.074411593408477</v>
      </c>
    </row>
    <row r="34" spans="1:5" ht="15.75" customHeight="1">
      <c r="A34" s="7">
        <f t="shared" si="1"/>
        <v>28</v>
      </c>
      <c r="B34" s="14" t="s">
        <v>36</v>
      </c>
      <c r="C34" s="22" t="s">
        <v>8</v>
      </c>
      <c r="D34" s="23">
        <v>152</v>
      </c>
      <c r="E34" s="31">
        <f t="shared" si="0"/>
        <v>52.074411593408477</v>
      </c>
    </row>
    <row r="35" spans="1:5" ht="15.75" customHeight="1">
      <c r="A35" s="7">
        <f t="shared" si="1"/>
        <v>29</v>
      </c>
      <c r="B35" s="14" t="s">
        <v>37</v>
      </c>
      <c r="C35" s="22" t="s">
        <v>8</v>
      </c>
      <c r="D35" s="23">
        <v>152</v>
      </c>
      <c r="E35" s="31">
        <f t="shared" si="0"/>
        <v>52.074411593408477</v>
      </c>
    </row>
    <row r="36" spans="1:5" ht="15.75" customHeight="1">
      <c r="A36" s="7">
        <f t="shared" si="1"/>
        <v>30</v>
      </c>
      <c r="B36" s="14" t="s">
        <v>38</v>
      </c>
      <c r="C36" s="22" t="s">
        <v>8</v>
      </c>
      <c r="D36" s="23">
        <v>152</v>
      </c>
      <c r="E36" s="31">
        <f t="shared" si="0"/>
        <v>52.074411593408477</v>
      </c>
    </row>
    <row r="37" spans="1:5" ht="18" customHeight="1">
      <c r="A37" s="7">
        <f t="shared" si="1"/>
        <v>31</v>
      </c>
      <c r="B37" s="14" t="s">
        <v>39</v>
      </c>
      <c r="C37" s="22" t="s">
        <v>8</v>
      </c>
      <c r="D37" s="23">
        <v>152</v>
      </c>
      <c r="E37" s="31">
        <f t="shared" si="0"/>
        <v>52.074411593408477</v>
      </c>
    </row>
    <row r="38" spans="1:5" ht="18" customHeight="1">
      <c r="A38" s="7">
        <f t="shared" si="1"/>
        <v>32</v>
      </c>
      <c r="B38" s="14" t="s">
        <v>40</v>
      </c>
      <c r="C38" s="22" t="s">
        <v>8</v>
      </c>
      <c r="D38" s="23">
        <v>152</v>
      </c>
      <c r="E38" s="31">
        <f t="shared" si="0"/>
        <v>52.074411593408477</v>
      </c>
    </row>
    <row r="39" spans="1:5" ht="18" customHeight="1">
      <c r="A39" s="7">
        <f t="shared" si="1"/>
        <v>33</v>
      </c>
      <c r="B39" s="14" t="s">
        <v>41</v>
      </c>
      <c r="C39" s="22" t="s">
        <v>8</v>
      </c>
      <c r="D39" s="23">
        <v>152</v>
      </c>
      <c r="E39" s="31">
        <f t="shared" si="0"/>
        <v>52.074411593408477</v>
      </c>
    </row>
    <row r="40" spans="1:5" ht="18" customHeight="1">
      <c r="A40" s="7">
        <f t="shared" si="1"/>
        <v>34</v>
      </c>
      <c r="B40" s="14" t="s">
        <v>42</v>
      </c>
      <c r="C40" s="22" t="s">
        <v>8</v>
      </c>
      <c r="D40" s="23">
        <v>152</v>
      </c>
      <c r="E40" s="31">
        <f t="shared" si="0"/>
        <v>52.074411593408477</v>
      </c>
    </row>
    <row r="41" spans="1:5" ht="18" customHeight="1">
      <c r="A41" s="7">
        <f t="shared" si="1"/>
        <v>35</v>
      </c>
      <c r="B41" s="14" t="s">
        <v>43</v>
      </c>
      <c r="C41" s="22" t="s">
        <v>8</v>
      </c>
      <c r="D41" s="23">
        <v>152</v>
      </c>
      <c r="E41" s="31">
        <f t="shared" si="0"/>
        <v>52.074411593408477</v>
      </c>
    </row>
    <row r="42" spans="1:5" ht="18" customHeight="1">
      <c r="A42" s="7">
        <f t="shared" si="1"/>
        <v>36</v>
      </c>
      <c r="B42" s="14" t="s">
        <v>44</v>
      </c>
      <c r="C42" s="22" t="s">
        <v>8</v>
      </c>
      <c r="D42" s="23">
        <v>152</v>
      </c>
      <c r="E42" s="31">
        <f t="shared" si="0"/>
        <v>52.074411593408477</v>
      </c>
    </row>
    <row r="43" spans="1:5" ht="18.75" customHeight="1">
      <c r="A43" s="7">
        <f t="shared" si="1"/>
        <v>37</v>
      </c>
      <c r="B43" s="14" t="s">
        <v>45</v>
      </c>
      <c r="C43" s="22" t="s">
        <v>8</v>
      </c>
      <c r="D43" s="23">
        <v>152</v>
      </c>
      <c r="E43" s="31">
        <f t="shared" si="0"/>
        <v>52.074411593408477</v>
      </c>
    </row>
    <row r="44" spans="1:5" ht="18.75" customHeight="1">
      <c r="A44" s="7">
        <f t="shared" si="1"/>
        <v>38</v>
      </c>
      <c r="B44" s="14" t="s">
        <v>46</v>
      </c>
      <c r="C44" s="22" t="s">
        <v>8</v>
      </c>
      <c r="D44" s="23">
        <v>152</v>
      </c>
      <c r="E44" s="31">
        <f t="shared" si="0"/>
        <v>52.074411593408477</v>
      </c>
    </row>
    <row r="45" spans="1:5" ht="18.75" customHeight="1">
      <c r="A45" s="7">
        <f t="shared" si="1"/>
        <v>39</v>
      </c>
      <c r="B45" s="14" t="s">
        <v>47</v>
      </c>
      <c r="C45" s="22" t="s">
        <v>8</v>
      </c>
      <c r="D45" s="23">
        <v>152</v>
      </c>
      <c r="E45" s="31">
        <f t="shared" si="0"/>
        <v>52.074411593408477</v>
      </c>
    </row>
    <row r="46" spans="1:5" ht="15.6">
      <c r="A46" s="7">
        <f t="shared" si="1"/>
        <v>40</v>
      </c>
      <c r="B46" s="32" t="s">
        <v>48</v>
      </c>
      <c r="C46" s="33" t="s">
        <v>26</v>
      </c>
      <c r="D46" s="34">
        <v>9471</v>
      </c>
      <c r="E46" s="11">
        <f t="shared" si="0"/>
        <v>3244.7154750077084</v>
      </c>
    </row>
    <row r="47" spans="1:5" ht="15.6">
      <c r="A47" s="7">
        <f t="shared" si="1"/>
        <v>41</v>
      </c>
      <c r="B47" s="21" t="s">
        <v>49</v>
      </c>
      <c r="C47" s="35" t="s">
        <v>8</v>
      </c>
      <c r="D47" s="36">
        <v>123.28</v>
      </c>
      <c r="E47" s="11">
        <f t="shared" si="0"/>
        <v>42.235088560759195</v>
      </c>
    </row>
    <row r="48" spans="1:5" ht="15.6">
      <c r="A48" s="7">
        <f t="shared" si="1"/>
        <v>42</v>
      </c>
      <c r="B48" s="21" t="s">
        <v>50</v>
      </c>
      <c r="C48" s="35" t="s">
        <v>8</v>
      </c>
      <c r="D48" s="36">
        <v>123.28</v>
      </c>
      <c r="E48" s="11">
        <f t="shared" si="0"/>
        <v>42.235088560759195</v>
      </c>
    </row>
    <row r="49" spans="1:5" ht="15.6">
      <c r="A49" s="7">
        <v>43</v>
      </c>
      <c r="B49" s="37" t="s">
        <v>51</v>
      </c>
      <c r="C49" s="38" t="s">
        <v>8</v>
      </c>
      <c r="D49" s="39">
        <v>448.24</v>
      </c>
      <c r="E49" s="11">
        <f t="shared" si="0"/>
        <v>153.56469903045669</v>
      </c>
    </row>
    <row r="50" spans="1:5" ht="15.6">
      <c r="A50" s="7">
        <f t="shared" ref="A50:A59" si="2">A49+1</f>
        <v>44</v>
      </c>
      <c r="B50" s="37" t="s">
        <v>52</v>
      </c>
      <c r="C50" s="38" t="s">
        <v>8</v>
      </c>
      <c r="D50" s="39">
        <v>551.67999999999995</v>
      </c>
      <c r="E50" s="11">
        <f t="shared" si="0"/>
        <v>189.00270649902359</v>
      </c>
    </row>
    <row r="51" spans="1:5" ht="15.6">
      <c r="A51" s="7">
        <f t="shared" si="2"/>
        <v>45</v>
      </c>
      <c r="B51" s="37" t="s">
        <v>53</v>
      </c>
      <c r="C51" s="38" t="s">
        <v>8</v>
      </c>
      <c r="D51" s="39">
        <v>507.78</v>
      </c>
      <c r="E51" s="11">
        <f t="shared" si="0"/>
        <v>173.96279420329577</v>
      </c>
    </row>
    <row r="52" spans="1:5" ht="15.6">
      <c r="A52" s="7">
        <f t="shared" si="2"/>
        <v>46</v>
      </c>
      <c r="B52" s="1" t="s">
        <v>54</v>
      </c>
      <c r="C52" s="40" t="s">
        <v>8</v>
      </c>
      <c r="D52" s="41">
        <v>891</v>
      </c>
      <c r="E52" s="11">
        <f t="shared" si="0"/>
        <v>305.25197848504575</v>
      </c>
    </row>
    <row r="53" spans="1:5" ht="15.6">
      <c r="A53" s="7">
        <f t="shared" si="2"/>
        <v>47</v>
      </c>
      <c r="B53" s="21" t="s">
        <v>55</v>
      </c>
      <c r="C53" s="42" t="s">
        <v>8</v>
      </c>
      <c r="D53" s="41">
        <v>413</v>
      </c>
      <c r="E53" s="11">
        <f t="shared" si="0"/>
        <v>141.49165781630066</v>
      </c>
    </row>
    <row r="54" spans="1:5" ht="15.6">
      <c r="A54" s="7">
        <f t="shared" si="2"/>
        <v>48</v>
      </c>
      <c r="B54" s="21" t="s">
        <v>56</v>
      </c>
      <c r="C54" s="42" t="s">
        <v>8</v>
      </c>
      <c r="D54" s="41">
        <v>175</v>
      </c>
      <c r="E54" s="11">
        <f t="shared" si="0"/>
        <v>59.954092295042656</v>
      </c>
    </row>
    <row r="55" spans="1:5" ht="15.6">
      <c r="A55" s="7">
        <f t="shared" si="2"/>
        <v>49</v>
      </c>
      <c r="B55" s="21" t="s">
        <v>57</v>
      </c>
      <c r="C55" s="42" t="s">
        <v>8</v>
      </c>
      <c r="D55" s="41">
        <v>173</v>
      </c>
      <c r="E55" s="11">
        <f t="shared" si="0"/>
        <v>59.268902668813595</v>
      </c>
    </row>
    <row r="56" spans="1:5" ht="15.6">
      <c r="A56" s="7">
        <f t="shared" si="2"/>
        <v>50</v>
      </c>
      <c r="B56" s="21" t="s">
        <v>58</v>
      </c>
      <c r="C56" s="42" t="s">
        <v>8</v>
      </c>
      <c r="D56" s="41">
        <v>508</v>
      </c>
      <c r="E56" s="11">
        <f t="shared" si="0"/>
        <v>174.03816506218098</v>
      </c>
    </row>
    <row r="57" spans="1:5" ht="15.6">
      <c r="A57" s="7">
        <f t="shared" si="2"/>
        <v>51</v>
      </c>
      <c r="B57" s="21" t="s">
        <v>59</v>
      </c>
      <c r="C57" s="42" t="s">
        <v>8</v>
      </c>
      <c r="D57" s="41">
        <v>377</v>
      </c>
      <c r="E57" s="11">
        <f t="shared" si="0"/>
        <v>129.15824454417762</v>
      </c>
    </row>
    <row r="58" spans="1:5" ht="15.6">
      <c r="A58" s="7">
        <f t="shared" si="2"/>
        <v>52</v>
      </c>
      <c r="B58" s="21" t="s">
        <v>60</v>
      </c>
      <c r="C58" s="42" t="s">
        <v>8</v>
      </c>
      <c r="D58" s="41">
        <v>677</v>
      </c>
      <c r="E58" s="11">
        <f t="shared" si="0"/>
        <v>231.93668847853644</v>
      </c>
    </row>
    <row r="59" spans="1:5" ht="15.6">
      <c r="A59" s="7">
        <f t="shared" si="2"/>
        <v>53</v>
      </c>
      <c r="B59" s="21" t="s">
        <v>61</v>
      </c>
      <c r="C59" s="42" t="s">
        <v>8</v>
      </c>
      <c r="D59" s="41">
        <v>501</v>
      </c>
      <c r="E59" s="11">
        <f t="shared" si="0"/>
        <v>171.64000137037925</v>
      </c>
    </row>
    <row r="60" spans="1:5" ht="15.6">
      <c r="A60" s="43">
        <v>54</v>
      </c>
      <c r="B60" s="44" t="s">
        <v>62</v>
      </c>
      <c r="C60" s="45" t="s">
        <v>8</v>
      </c>
      <c r="D60" s="46">
        <v>145.56</v>
      </c>
      <c r="E60" s="11">
        <f t="shared" si="0"/>
        <v>49.868100996950908</v>
      </c>
    </row>
    <row r="61" spans="1:5" ht="15.6">
      <c r="A61" s="43">
        <v>55</v>
      </c>
      <c r="B61" s="44" t="s">
        <v>63</v>
      </c>
      <c r="C61" s="45" t="s">
        <v>8</v>
      </c>
      <c r="D61" s="46">
        <v>137.82</v>
      </c>
      <c r="E61" s="11">
        <f t="shared" si="0"/>
        <v>47.216417143444446</v>
      </c>
    </row>
    <row r="62" spans="1:5" ht="15.6">
      <c r="A62" s="43">
        <v>56</v>
      </c>
      <c r="B62" s="44" t="s">
        <v>64</v>
      </c>
      <c r="C62" s="45" t="s">
        <v>8</v>
      </c>
      <c r="D62" s="46">
        <v>747.14</v>
      </c>
      <c r="E62" s="11">
        <f t="shared" si="0"/>
        <v>255.96628867038953</v>
      </c>
    </row>
    <row r="63" spans="1:5" ht="15.6">
      <c r="A63" s="43">
        <v>57</v>
      </c>
      <c r="B63" s="44" t="s">
        <v>65</v>
      </c>
      <c r="C63" s="45" t="s">
        <v>8</v>
      </c>
      <c r="D63" s="46">
        <v>856.31</v>
      </c>
      <c r="E63" s="11">
        <f t="shared" si="0"/>
        <v>293.36736441810268</v>
      </c>
    </row>
    <row r="64" spans="1:5" ht="15.6">
      <c r="A64" s="43">
        <v>58</v>
      </c>
      <c r="B64" s="44" t="s">
        <v>66</v>
      </c>
      <c r="C64" s="45" t="s">
        <v>8</v>
      </c>
      <c r="D64" s="46">
        <v>1024</v>
      </c>
      <c r="E64" s="11">
        <f t="shared" si="0"/>
        <v>350.81708862927815</v>
      </c>
    </row>
    <row r="65" spans="1:5" ht="15.6">
      <c r="A65" s="43">
        <v>59</v>
      </c>
      <c r="B65" s="44" t="s">
        <v>67</v>
      </c>
      <c r="C65" s="45" t="s">
        <v>8</v>
      </c>
      <c r="D65" s="46">
        <v>922.52</v>
      </c>
      <c r="E65" s="11">
        <f t="shared" si="0"/>
        <v>316.0505669944157</v>
      </c>
    </row>
    <row r="66" spans="1:5" ht="15.6">
      <c r="A66" s="43">
        <v>60</v>
      </c>
      <c r="B66" s="44" t="s">
        <v>68</v>
      </c>
      <c r="C66" s="45" t="s">
        <v>8</v>
      </c>
      <c r="D66" s="46">
        <v>1032.77</v>
      </c>
      <c r="E66" s="11">
        <f t="shared" si="0"/>
        <v>353.82164514029262</v>
      </c>
    </row>
    <row r="67" spans="1:5" ht="15.6">
      <c r="A67" s="43">
        <v>61</v>
      </c>
      <c r="B67" s="44" t="s">
        <v>69</v>
      </c>
      <c r="C67" s="45" t="s">
        <v>8</v>
      </c>
      <c r="D67" s="46">
        <v>870.29</v>
      </c>
      <c r="E67" s="11">
        <f t="shared" si="0"/>
        <v>298.15683990544386</v>
      </c>
    </row>
    <row r="68" spans="1:5" ht="15.6">
      <c r="A68" s="43">
        <v>62</v>
      </c>
      <c r="B68" s="44" t="s">
        <v>70</v>
      </c>
      <c r="C68" s="45" t="s">
        <v>8</v>
      </c>
      <c r="D68" s="46">
        <v>960.74</v>
      </c>
      <c r="E68" s="11">
        <f t="shared" si="0"/>
        <v>329.14454075165304</v>
      </c>
    </row>
    <row r="69" spans="1:5" ht="15.6">
      <c r="A69" s="43">
        <v>63</v>
      </c>
      <c r="B69" s="44" t="s">
        <v>71</v>
      </c>
      <c r="C69" s="45" t="s">
        <v>8</v>
      </c>
      <c r="D69" s="46">
        <v>1048</v>
      </c>
      <c r="E69" s="11">
        <f t="shared" si="0"/>
        <v>359.03936414402688</v>
      </c>
    </row>
    <row r="70" spans="1:5" ht="15.6">
      <c r="A70" s="43">
        <v>64</v>
      </c>
      <c r="B70" s="44" t="s">
        <v>72</v>
      </c>
      <c r="C70" s="45" t="s">
        <v>8</v>
      </c>
      <c r="D70" s="46">
        <v>1138.26</v>
      </c>
      <c r="E70" s="11">
        <f t="shared" si="0"/>
        <v>389.96197197574429</v>
      </c>
    </row>
    <row r="71" spans="1:5" ht="15.6">
      <c r="A71" s="43">
        <v>65</v>
      </c>
      <c r="B71" s="44" t="s">
        <v>73</v>
      </c>
      <c r="C71" s="45" t="s">
        <v>8</v>
      </c>
      <c r="D71" s="46">
        <v>1187.23</v>
      </c>
      <c r="E71" s="11">
        <f t="shared" si="0"/>
        <v>406.7388399739628</v>
      </c>
    </row>
    <row r="72" spans="1:5" ht="15.6">
      <c r="A72" s="43">
        <v>66</v>
      </c>
      <c r="B72" s="44" t="s">
        <v>74</v>
      </c>
      <c r="C72" s="45" t="s">
        <v>8</v>
      </c>
      <c r="D72" s="46">
        <v>1281.08</v>
      </c>
      <c r="E72" s="11">
        <f t="shared" ref="E72:E81" si="3">D72/$F$6</f>
        <v>438.89136318476136</v>
      </c>
    </row>
    <row r="73" spans="1:5" ht="15.6">
      <c r="A73" s="43">
        <v>67</v>
      </c>
      <c r="B73" s="44" t="s">
        <v>75</v>
      </c>
      <c r="C73" s="45" t="s">
        <v>8</v>
      </c>
      <c r="D73" s="46">
        <v>913.74</v>
      </c>
      <c r="E73" s="11">
        <f t="shared" si="3"/>
        <v>313.04258453527018</v>
      </c>
    </row>
    <row r="74" spans="1:5" ht="15.6">
      <c r="A74" s="43">
        <v>68</v>
      </c>
      <c r="B74" s="44" t="s">
        <v>76</v>
      </c>
      <c r="C74" s="45" t="s">
        <v>8</v>
      </c>
      <c r="D74" s="46">
        <v>1200</v>
      </c>
      <c r="E74" s="11">
        <f t="shared" si="3"/>
        <v>411.11377573743533</v>
      </c>
    </row>
    <row r="75" spans="1:5" ht="15.6">
      <c r="A75" s="43">
        <v>69</v>
      </c>
      <c r="B75" s="44" t="s">
        <v>77</v>
      </c>
      <c r="C75" s="45" t="s">
        <v>8</v>
      </c>
      <c r="D75" s="46">
        <v>539</v>
      </c>
      <c r="E75" s="11">
        <f t="shared" si="3"/>
        <v>184.65860426873138</v>
      </c>
    </row>
    <row r="76" spans="1:5" ht="15.6">
      <c r="A76" s="43">
        <v>70</v>
      </c>
      <c r="B76" s="44" t="s">
        <v>78</v>
      </c>
      <c r="C76" s="45" t="s">
        <v>8</v>
      </c>
      <c r="D76" s="46">
        <v>193.07</v>
      </c>
      <c r="E76" s="11">
        <f t="shared" si="3"/>
        <v>66.144780568022199</v>
      </c>
    </row>
    <row r="77" spans="1:5" ht="15.6">
      <c r="A77" s="43">
        <v>71</v>
      </c>
      <c r="B77" s="44" t="s">
        <v>79</v>
      </c>
      <c r="C77" s="45" t="s">
        <v>8</v>
      </c>
      <c r="D77" s="46">
        <v>511.04</v>
      </c>
      <c r="E77" s="11">
        <f t="shared" si="3"/>
        <v>175.07965329404914</v>
      </c>
    </row>
    <row r="78" spans="1:5" ht="15.6">
      <c r="A78" s="43">
        <v>72</v>
      </c>
      <c r="B78" s="44" t="s">
        <v>80</v>
      </c>
      <c r="C78" s="45" t="s">
        <v>8</v>
      </c>
      <c r="D78" s="46">
        <v>406.48</v>
      </c>
      <c r="E78" s="11">
        <f t="shared" si="3"/>
        <v>139.25793963479396</v>
      </c>
    </row>
    <row r="79" spans="1:5" ht="15.6">
      <c r="A79" s="43">
        <v>73</v>
      </c>
      <c r="B79" s="44" t="s">
        <v>81</v>
      </c>
      <c r="C79" s="45" t="s">
        <v>8</v>
      </c>
      <c r="D79" s="46">
        <v>543.66999999999996</v>
      </c>
      <c r="E79" s="11">
        <f t="shared" si="3"/>
        <v>186.25852204597621</v>
      </c>
    </row>
    <row r="80" spans="1:5" ht="15.6">
      <c r="A80" s="43">
        <v>74</v>
      </c>
      <c r="B80" s="44" t="s">
        <v>82</v>
      </c>
      <c r="C80" s="45" t="s">
        <v>8</v>
      </c>
      <c r="D80" s="46">
        <v>522.55999999999995</v>
      </c>
      <c r="E80" s="11">
        <f t="shared" si="3"/>
        <v>179.02634554112851</v>
      </c>
    </row>
    <row r="81" spans="1:5" ht="15.6">
      <c r="A81" s="43">
        <v>75</v>
      </c>
      <c r="B81" s="44" t="s">
        <v>83</v>
      </c>
      <c r="C81" s="45" t="s">
        <v>8</v>
      </c>
      <c r="D81" s="46">
        <v>702.62</v>
      </c>
      <c r="E81" s="11">
        <f t="shared" si="3"/>
        <v>240.7139675905307</v>
      </c>
    </row>
    <row r="82" spans="1:5" ht="15.6">
      <c r="A82" s="43">
        <v>76</v>
      </c>
      <c r="B82" s="44" t="s">
        <v>84</v>
      </c>
      <c r="C82" s="45" t="s">
        <v>8</v>
      </c>
      <c r="D82" s="46">
        <v>86</v>
      </c>
      <c r="E82" s="11">
        <f>D82/F6</f>
        <v>29.463153927849532</v>
      </c>
    </row>
    <row r="83" spans="1:5">
      <c r="A83" s="47">
        <v>77</v>
      </c>
      <c r="B83" s="44" t="s">
        <v>85</v>
      </c>
      <c r="C83" s="47" t="s">
        <v>8</v>
      </c>
      <c r="D83" s="48">
        <v>115</v>
      </c>
      <c r="E83" s="49">
        <f>D83/F6</f>
        <v>39.398403508170887</v>
      </c>
    </row>
    <row r="84" spans="1:5">
      <c r="A84" s="47">
        <v>78</v>
      </c>
      <c r="B84" s="44" t="s">
        <v>86</v>
      </c>
      <c r="C84" s="47" t="s">
        <v>8</v>
      </c>
      <c r="D84" s="48">
        <v>78</v>
      </c>
      <c r="E84" s="49">
        <f>D84/F6</f>
        <v>26.7223954229333</v>
      </c>
    </row>
    <row r="85" spans="1:5">
      <c r="A85" s="47">
        <v>79</v>
      </c>
      <c r="B85" s="44" t="s">
        <v>87</v>
      </c>
      <c r="C85" s="47" t="s">
        <v>8</v>
      </c>
      <c r="D85" s="48">
        <v>103</v>
      </c>
      <c r="E85" s="49">
        <f>D85/2.9803</f>
        <v>34.560279166526861</v>
      </c>
    </row>
    <row r="86" spans="1:5">
      <c r="A86" s="47">
        <v>80</v>
      </c>
      <c r="B86" s="44" t="s">
        <v>88</v>
      </c>
      <c r="C86" s="47" t="s">
        <v>89</v>
      </c>
      <c r="D86" s="48">
        <v>1200</v>
      </c>
      <c r="E86" s="49">
        <f>D86/2.9803</f>
        <v>402.64402912458473</v>
      </c>
    </row>
    <row r="87" spans="1:5">
      <c r="A87" s="47">
        <v>81</v>
      </c>
      <c r="B87" s="44" t="s">
        <v>90</v>
      </c>
      <c r="C87" s="47" t="s">
        <v>89</v>
      </c>
      <c r="D87" s="48">
        <v>1000</v>
      </c>
      <c r="E87" s="49">
        <f>D87/F6</f>
        <v>342.59481311452947</v>
      </c>
    </row>
    <row r="88" spans="1:5">
      <c r="A88" s="44"/>
      <c r="B88" s="44"/>
      <c r="C88" s="44"/>
      <c r="D88" s="44"/>
      <c r="E88" s="50"/>
    </row>
    <row r="89" spans="1:5">
      <c r="A89" s="44"/>
      <c r="B89" s="44"/>
      <c r="C89" s="44"/>
      <c r="D89" s="44"/>
      <c r="E89" s="50"/>
    </row>
  </sheetData>
  <mergeCells count="1">
    <mergeCell ref="B5:E5"/>
  </mergeCells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6" sqref="C6"/>
    </sheetView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Ткачук</dc:creator>
  <cp:lastModifiedBy>Diplomat3</cp:lastModifiedBy>
  <cp:lastPrinted>2025-10-24T04:54:00Z</cp:lastPrinted>
  <dcterms:created xsi:type="dcterms:W3CDTF">2025-10-22T10:24:00Z</dcterms:created>
  <dcterms:modified xsi:type="dcterms:W3CDTF">2026-03-23T12:05:33Z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784C81D1D0044C3698A8BC1D90A6ED2E_13</vt:lpwstr>
  </property>
  <property fmtid="{D5CDD505-2E9C-101B-9397-08002B2CF9AE}" pid="3" name="KSOProductBuildVer">
    <vt:lpwstr>1049-12.2.0.23155</vt:lpwstr>
  </property>
</Properties>
</file>